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4_Gobierno_Seguridad_Justicia\4.1_Gobierno\4.1.5_ISSSSPEA\"/>
    </mc:Choice>
  </mc:AlternateContent>
  <xr:revisionPtr revIDLastSave="0" documentId="13_ncr:1_{CA018962-C5DB-4641-8851-4FD422CF9E9C}" xr6:coauthVersionLast="47" xr6:coauthVersionMax="47" xr10:uidLastSave="{00000000-0000-0000-0000-000000000000}"/>
  <bookViews>
    <workbookView xWindow="28680" yWindow="-120" windowWidth="29040" windowHeight="15840" xr2:uid="{EDC7088F-1764-4791-AE7F-2E5CED97D153}"/>
  </bookViews>
  <sheets>
    <sheet name="Metadato" sheetId="3" r:id="rId1"/>
    <sheet name="ISSSSPEA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4" l="1"/>
  <c r="V27" i="4"/>
  <c r="T27" i="4"/>
  <c r="R27" i="4"/>
  <c r="P27" i="4"/>
  <c r="N27" i="4"/>
  <c r="L27" i="4"/>
  <c r="J27" i="4"/>
  <c r="H27" i="4"/>
  <c r="F27" i="4"/>
  <c r="V26" i="4"/>
  <c r="T26" i="4"/>
  <c r="R26" i="4"/>
  <c r="P26" i="4"/>
  <c r="N26" i="4"/>
  <c r="L26" i="4"/>
  <c r="J26" i="4"/>
  <c r="H26" i="4"/>
  <c r="F26" i="4"/>
  <c r="D26" i="4"/>
  <c r="V25" i="4"/>
  <c r="T25" i="4"/>
  <c r="R25" i="4"/>
  <c r="P25" i="4"/>
  <c r="N25" i="4"/>
  <c r="L25" i="4"/>
  <c r="J25" i="4"/>
  <c r="H25" i="4"/>
  <c r="F25" i="4"/>
  <c r="D25" i="4"/>
  <c r="V24" i="4"/>
  <c r="T24" i="4"/>
  <c r="R24" i="4"/>
  <c r="P24" i="4"/>
  <c r="N24" i="4"/>
  <c r="L24" i="4"/>
  <c r="J24" i="4"/>
  <c r="H24" i="4"/>
  <c r="F24" i="4"/>
  <c r="D24" i="4"/>
  <c r="V23" i="4"/>
  <c r="T23" i="4"/>
  <c r="R23" i="4"/>
  <c r="P23" i="4"/>
  <c r="N23" i="4"/>
  <c r="L23" i="4"/>
  <c r="J23" i="4"/>
  <c r="H23" i="4"/>
  <c r="F23" i="4"/>
  <c r="D23" i="4"/>
  <c r="V22" i="4"/>
  <c r="T22" i="4"/>
  <c r="R22" i="4"/>
  <c r="P22" i="4"/>
  <c r="N22" i="4"/>
  <c r="L22" i="4"/>
  <c r="J22" i="4"/>
  <c r="H22" i="4"/>
  <c r="F22" i="4"/>
  <c r="D22" i="4"/>
  <c r="V21" i="4"/>
  <c r="T21" i="4"/>
  <c r="R21" i="4"/>
  <c r="P21" i="4"/>
  <c r="N21" i="4"/>
  <c r="L21" i="4"/>
  <c r="J21" i="4"/>
  <c r="H21" i="4"/>
  <c r="F21" i="4"/>
  <c r="D21" i="4"/>
  <c r="V20" i="4"/>
  <c r="T20" i="4"/>
  <c r="R20" i="4"/>
  <c r="P20" i="4"/>
  <c r="N20" i="4"/>
  <c r="L20" i="4"/>
  <c r="J20" i="4"/>
  <c r="H20" i="4"/>
  <c r="F20" i="4"/>
  <c r="D20" i="4"/>
  <c r="V19" i="4"/>
  <c r="T19" i="4"/>
  <c r="R19" i="4"/>
  <c r="P19" i="4"/>
  <c r="N19" i="4"/>
  <c r="L19" i="4"/>
  <c r="J19" i="4"/>
  <c r="H19" i="4"/>
  <c r="F19" i="4"/>
  <c r="D19" i="4"/>
  <c r="V18" i="4"/>
  <c r="T18" i="4"/>
  <c r="R18" i="4"/>
  <c r="P18" i="4"/>
  <c r="N18" i="4"/>
  <c r="L18" i="4"/>
  <c r="J18" i="4"/>
  <c r="H18" i="4"/>
  <c r="F18" i="4"/>
  <c r="D18" i="4"/>
  <c r="V17" i="4"/>
  <c r="T17" i="4"/>
  <c r="R17" i="4"/>
  <c r="P17" i="4"/>
  <c r="N17" i="4"/>
  <c r="L17" i="4"/>
  <c r="J17" i="4"/>
  <c r="H17" i="4"/>
  <c r="F17" i="4"/>
  <c r="D17" i="4"/>
  <c r="V16" i="4"/>
  <c r="T16" i="4"/>
  <c r="R16" i="4"/>
  <c r="P16" i="4"/>
  <c r="N16" i="4"/>
  <c r="L16" i="4"/>
  <c r="J16" i="4"/>
  <c r="H16" i="4"/>
  <c r="F16" i="4"/>
  <c r="D16" i="4"/>
  <c r="V15" i="4"/>
  <c r="T15" i="4"/>
  <c r="R15" i="4"/>
  <c r="P15" i="4"/>
  <c r="N15" i="4"/>
  <c r="L15" i="4"/>
  <c r="J15" i="4"/>
  <c r="H15" i="4"/>
  <c r="F15" i="4"/>
  <c r="D15" i="4"/>
  <c r="V14" i="4"/>
  <c r="T14" i="4"/>
  <c r="R14" i="4"/>
  <c r="P14" i="4"/>
  <c r="N14" i="4"/>
  <c r="L14" i="4"/>
  <c r="J14" i="4"/>
  <c r="H14" i="4"/>
  <c r="F14" i="4"/>
  <c r="D14" i="4"/>
  <c r="V13" i="4"/>
  <c r="T13" i="4"/>
  <c r="R13" i="4"/>
  <c r="P13" i="4"/>
  <c r="N13" i="4"/>
  <c r="L13" i="4"/>
  <c r="J13" i="4"/>
  <c r="H13" i="4"/>
  <c r="F13" i="4"/>
  <c r="D13" i="4"/>
  <c r="V11" i="4"/>
  <c r="T11" i="4"/>
  <c r="R11" i="4"/>
  <c r="P11" i="4"/>
  <c r="N11" i="4"/>
  <c r="L11" i="4"/>
  <c r="J11" i="4"/>
  <c r="H11" i="4"/>
  <c r="F11" i="4"/>
  <c r="D11" i="4"/>
  <c r="V10" i="4"/>
  <c r="T10" i="4"/>
  <c r="R10" i="4"/>
  <c r="P10" i="4"/>
  <c r="N10" i="4"/>
  <c r="L10" i="4"/>
  <c r="J10" i="4"/>
  <c r="H10" i="4"/>
  <c r="F10" i="4"/>
  <c r="D10" i="4"/>
  <c r="V9" i="4"/>
  <c r="T9" i="4"/>
  <c r="R9" i="4"/>
  <c r="P9" i="4"/>
  <c r="N9" i="4"/>
  <c r="L9" i="4"/>
  <c r="J9" i="4"/>
  <c r="H9" i="4"/>
  <c r="F9" i="4"/>
  <c r="D9" i="4"/>
  <c r="V8" i="4"/>
  <c r="T8" i="4"/>
  <c r="R8" i="4"/>
  <c r="P8" i="4"/>
  <c r="N8" i="4"/>
  <c r="L8" i="4"/>
  <c r="F8" i="4"/>
  <c r="D8" i="4"/>
  <c r="V7" i="4"/>
  <c r="P7" i="4"/>
  <c r="N7" i="4"/>
  <c r="L7" i="4"/>
  <c r="F7" i="4"/>
  <c r="D7" i="4"/>
  <c r="V6" i="4"/>
  <c r="P6" i="4"/>
  <c r="N6" i="4"/>
  <c r="L6" i="4"/>
  <c r="F6" i="4"/>
  <c r="D6" i="4"/>
  <c r="V5" i="4"/>
  <c r="P5" i="4"/>
  <c r="N5" i="4"/>
  <c r="L5" i="4"/>
  <c r="F5" i="4"/>
  <c r="D5" i="4"/>
</calcChain>
</file>

<file path=xl/sharedStrings.xml><?xml version="1.0" encoding="utf-8"?>
<sst xmlns="http://schemas.openxmlformats.org/spreadsheetml/2006/main" count="154" uniqueCount="86">
  <si>
    <t>Año</t>
  </si>
  <si>
    <t>Préstamos</t>
  </si>
  <si>
    <t>-</t>
  </si>
  <si>
    <t>Atenciones</t>
  </si>
  <si>
    <t>Menores atentidos en Estancia de Bienestar Infantil y Subrogadas</t>
  </si>
  <si>
    <t>Afiliados</t>
  </si>
  <si>
    <t xml:space="preserve">Servidores públicos afiliados en el ISSSSPEA </t>
  </si>
  <si>
    <t>Pensionados</t>
  </si>
  <si>
    <t>Servidores Publicos Pensionados en Nomina ISSSSPEA</t>
  </si>
  <si>
    <t>Ahorro con Visión Futura (CAIR)</t>
  </si>
  <si>
    <t>Cuentas</t>
  </si>
  <si>
    <t>Nombre del indicador</t>
  </si>
  <si>
    <t>Unidad de medida</t>
  </si>
  <si>
    <t>Descripción</t>
  </si>
  <si>
    <t>Frecuencia de actualización</t>
  </si>
  <si>
    <t>Fuente</t>
  </si>
  <si>
    <t>Cobertura temporal</t>
  </si>
  <si>
    <t>Cobertura geográfica</t>
  </si>
  <si>
    <t>Última fecha de actualización</t>
  </si>
  <si>
    <t>Mensual</t>
  </si>
  <si>
    <t>Contenido</t>
  </si>
  <si>
    <t>Fondo de Ahorro (PCP)</t>
  </si>
  <si>
    <t>Préstamos a tu Medida (PMP)</t>
  </si>
  <si>
    <t>Servicios Funerarios Integrales</t>
  </si>
  <si>
    <t>Vivienda con ISSSSPEA</t>
  </si>
  <si>
    <t>Beneficiados</t>
  </si>
  <si>
    <t xml:space="preserve">Servicios </t>
  </si>
  <si>
    <t>Créditos y Préstamos</t>
  </si>
  <si>
    <t>ND</t>
  </si>
  <si>
    <t xml:space="preserve">* Servidores Públicos Afiliados en el ISSSSPEA </t>
  </si>
  <si>
    <t>* Ahorro con Visión Futura (CAIR)</t>
  </si>
  <si>
    <t xml:space="preserve">* Atención Social a Pensionistas </t>
  </si>
  <si>
    <t>* Fondo de Ahorro (PCP)</t>
  </si>
  <si>
    <t>* Servidores Públicos Pensionados en Nomina ISSSSPEA</t>
  </si>
  <si>
    <t>* Préstamos a tu Medida (PMP)</t>
  </si>
  <si>
    <t>* Servicios Funerarios Integrales</t>
  </si>
  <si>
    <t>* Vivienda con ISSSSPEA</t>
  </si>
  <si>
    <t>Próxima fecha de actualización</t>
  </si>
  <si>
    <t>Estatal</t>
  </si>
  <si>
    <t>ISSSSPEA</t>
  </si>
  <si>
    <t>Servicios brindados por e l ISSSSPEA  a los servidores públicos afiliados al Instituto (Estadística Operativa y de Servicios del ISSSSPEA)</t>
  </si>
  <si>
    <t>Número y porcentaje</t>
  </si>
  <si>
    <t>Registro estadístico que cuantifica la evolución mensual de los afiliados, beneficiarios y el volumen de servicios financieros y sociales otorgados por el Instituto a los servidores públicos del estado.</t>
  </si>
  <si>
    <t>Objetivo</t>
  </si>
  <si>
    <t>Monitorear el desempeño, cobertura y demanda de las prestaciones sociales y económicas ofrecidas por el ISSSSPEA.</t>
  </si>
  <si>
    <t>Unidad de Medida</t>
  </si>
  <si>
    <t>Instituto de Seguridad y Servicios Sociales para los Servidores Públicos del Estado de Aguascalientes (ISSSSPEA).</t>
  </si>
  <si>
    <t>Desglose Temático (Variables)</t>
  </si>
  <si>
    <r>
      <rPr>
        <b/>
        <sz val="11"/>
        <color theme="1"/>
        <rFont val="Calibri"/>
        <family val="2"/>
        <scheme val="minor"/>
      </rPr>
      <t>Variable según el rubro:</t>
    </r>
    <r>
      <rPr>
        <sz val="11"/>
        <color theme="1"/>
        <rFont val="Calibri"/>
        <family val="2"/>
        <scheme val="minor"/>
      </rPr>
      <t xml:space="preserve">
1. Personas: (Número de afiliados, pensionados, menores).
2. Transacciones: (Número de servicios, préstamos otorgados).
3. Variación: (Porcentaje de cambio mensual/anual).</t>
    </r>
  </si>
  <si>
    <r>
      <rPr>
        <b/>
        <sz val="11"/>
        <color theme="1"/>
        <rFont val="Calibri"/>
        <family val="2"/>
        <scheme val="minor"/>
      </rPr>
      <t>La base de datos incluye las siguientes dimensiones:</t>
    </r>
    <r>
      <rPr>
        <sz val="11"/>
        <color theme="1"/>
        <rFont val="Calibri"/>
        <family val="2"/>
        <scheme val="minor"/>
      </rPr>
      <t xml:space="preserve">
• Población: Servidores públicos afiliados, Pensionados en nómina.
• Financiero: Ahorro con Visión Futura (CAIR), Fondo de Ahorro (PCP), Préstamos a tu Medida (PMP).
• Bienestar Social: Atención social a pensionistas, Estancias de Bienestar Infantil (propias y subrogadas), Servicios funerarios, Vivienda.</t>
    </r>
  </si>
  <si>
    <t>1686</t>
  </si>
  <si>
    <t>1574</t>
  </si>
  <si>
    <t>1518</t>
  </si>
  <si>
    <t>1700</t>
  </si>
  <si>
    <t>Mayo 2026</t>
  </si>
  <si>
    <t>Mes</t>
  </si>
  <si>
    <t>Enero</t>
  </si>
  <si>
    <t>Febrero</t>
  </si>
  <si>
    <t>Marzo</t>
  </si>
  <si>
    <t xml:space="preserve">Atención Social a Pensionistas </t>
  </si>
  <si>
    <t>Pensionados Atendidos en Talleres</t>
  </si>
  <si>
    <t>Apoyos Económicos Brindados</t>
  </si>
  <si>
    <t>Incremento</t>
  </si>
  <si>
    <t>1624</t>
  </si>
  <si>
    <t>1636</t>
  </si>
  <si>
    <t>Abril</t>
  </si>
  <si>
    <t>1641</t>
  </si>
  <si>
    <t>Mayo</t>
  </si>
  <si>
    <t>1644</t>
  </si>
  <si>
    <t>Junio</t>
  </si>
  <si>
    <t>1653</t>
  </si>
  <si>
    <t>Julio</t>
  </si>
  <si>
    <t>1670</t>
  </si>
  <si>
    <t>Agosto</t>
  </si>
  <si>
    <t>1678</t>
  </si>
  <si>
    <t>Septiembre</t>
  </si>
  <si>
    <t>1684</t>
  </si>
  <si>
    <t>Octubre</t>
  </si>
  <si>
    <t>1679</t>
  </si>
  <si>
    <t>Noviembre</t>
  </si>
  <si>
    <t>1681</t>
  </si>
  <si>
    <t>Diciembre</t>
  </si>
  <si>
    <t xml:space="preserve">Abril </t>
  </si>
  <si>
    <t>1519</t>
  </si>
  <si>
    <t>2017- ABR 2026</t>
  </si>
  <si>
    <t>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</si>
</sst>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0" fillId="2" borderId="1" xfId="0" applyFill="1" applyBorder="1"/>
    <xf numFmtId="0" fontId="0" fillId="2" borderId="0" xfId="0" applyFill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vertical="center"/>
    </xf>
    <xf numFmtId="0" fontId="3" fillId="2" borderId="1" xfId="3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1" xfId="0" applyFont="1" applyFill="1" applyBorder="1"/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6" xfId="0" applyFill="1" applyBorder="1" applyAlignment="1">
      <alignment vertical="center"/>
    </xf>
    <xf numFmtId="0" fontId="0" fillId="2" borderId="6" xfId="0" applyFill="1" applyBorder="1"/>
    <xf numFmtId="0" fontId="0" fillId="2" borderId="3" xfId="0" applyFill="1" applyBorder="1" applyAlignment="1">
      <alignment vertical="center" wrapText="1"/>
    </xf>
    <xf numFmtId="0" fontId="3" fillId="2" borderId="1" xfId="3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left"/>
    </xf>
    <xf numFmtId="3" fontId="4" fillId="2" borderId="1" xfId="3" applyNumberFormat="1" applyFont="1" applyFill="1" applyBorder="1" applyAlignment="1">
      <alignment horizontal="right"/>
    </xf>
    <xf numFmtId="9" fontId="4" fillId="2" borderId="1" xfId="2" quotePrefix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3" fontId="4" fillId="2" borderId="1" xfId="2" applyNumberFormat="1" applyFont="1" applyFill="1" applyBorder="1" applyAlignment="1">
      <alignment horizontal="right"/>
    </xf>
    <xf numFmtId="10" fontId="4" fillId="2" borderId="1" xfId="2" quotePrefix="1" applyNumberFormat="1" applyFont="1" applyFill="1" applyBorder="1" applyAlignment="1">
      <alignment horizontal="right"/>
    </xf>
    <xf numFmtId="9" fontId="4" fillId="2" borderId="1" xfId="2" applyFont="1" applyFill="1" applyBorder="1" applyAlignment="1">
      <alignment horizontal="right"/>
    </xf>
    <xf numFmtId="3" fontId="4" fillId="0" borderId="1" xfId="3" applyNumberFormat="1" applyFont="1" applyBorder="1" applyAlignment="1">
      <alignment horizontal="right"/>
    </xf>
    <xf numFmtId="3" fontId="4" fillId="2" borderId="1" xfId="3" quotePrefix="1" applyNumberFormat="1" applyFont="1" applyFill="1" applyBorder="1" applyAlignment="1">
      <alignment horizontal="right"/>
    </xf>
    <xf numFmtId="0" fontId="4" fillId="2" borderId="1" xfId="3" quotePrefix="1" applyFont="1" applyFill="1" applyBorder="1" applyAlignment="1">
      <alignment horizontal="right"/>
    </xf>
    <xf numFmtId="9" fontId="4" fillId="2" borderId="1" xfId="1" quotePrefix="1" applyNumberFormat="1" applyFont="1" applyFill="1" applyBorder="1" applyAlignment="1">
      <alignment horizontal="right"/>
    </xf>
    <xf numFmtId="9" fontId="4" fillId="2" borderId="1" xfId="3" quotePrefix="1" applyNumberFormat="1" applyFont="1" applyFill="1" applyBorder="1" applyAlignment="1">
      <alignment horizontal="right"/>
    </xf>
    <xf numFmtId="10" fontId="4" fillId="2" borderId="1" xfId="1" quotePrefix="1" applyNumberFormat="1" applyFont="1" applyFill="1" applyBorder="1" applyAlignment="1">
      <alignment horizontal="right"/>
    </xf>
    <xf numFmtId="49" fontId="4" fillId="2" borderId="1" xfId="1" quotePrefix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4" fillId="2" borderId="1" xfId="2" quotePrefix="1" applyNumberFormat="1" applyFont="1" applyFill="1" applyBorder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2" xfId="3" xr:uid="{78FBC3AD-1150-4626-B421-F55EABC76938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098BB-315D-4E44-A071-5A5D411FB271}">
  <dimension ref="A1:F21"/>
  <sheetViews>
    <sheetView tabSelected="1" zoomScale="80" zoomScaleNormal="80" workbookViewId="0">
      <selection activeCell="B21" sqref="B21"/>
    </sheetView>
  </sheetViews>
  <sheetFormatPr baseColWidth="10" defaultRowHeight="15" x14ac:dyDescent="0.25"/>
  <cols>
    <col min="1" max="1" width="34" style="2" customWidth="1"/>
    <col min="2" max="2" width="111.42578125" style="2" customWidth="1"/>
    <col min="3" max="16384" width="11.42578125" style="2"/>
  </cols>
  <sheetData>
    <row r="1" spans="1:6" x14ac:dyDescent="0.25">
      <c r="A1" s="9" t="s">
        <v>39</v>
      </c>
      <c r="B1" s="1"/>
    </row>
    <row r="2" spans="1:6" ht="30" x14ac:dyDescent="0.25">
      <c r="A2" s="6" t="s">
        <v>11</v>
      </c>
      <c r="B2" s="3" t="s">
        <v>40</v>
      </c>
    </row>
    <row r="3" spans="1:6" x14ac:dyDescent="0.25">
      <c r="A3" s="6" t="s">
        <v>12</v>
      </c>
      <c r="B3" s="1" t="s">
        <v>41</v>
      </c>
    </row>
    <row r="4" spans="1:6" ht="30" x14ac:dyDescent="0.25">
      <c r="A4" s="10" t="s">
        <v>13</v>
      </c>
      <c r="B4" s="11" t="s">
        <v>42</v>
      </c>
    </row>
    <row r="5" spans="1:6" ht="35.25" customHeight="1" x14ac:dyDescent="0.25">
      <c r="A5" s="10" t="s">
        <v>43</v>
      </c>
      <c r="B5" s="17" t="s">
        <v>44</v>
      </c>
    </row>
    <row r="6" spans="1:6" ht="60" x14ac:dyDescent="0.25">
      <c r="A6" s="10" t="s">
        <v>45</v>
      </c>
      <c r="B6" s="17" t="s">
        <v>48</v>
      </c>
    </row>
    <row r="7" spans="1:6" ht="75" x14ac:dyDescent="0.25">
      <c r="A7" s="10" t="s">
        <v>47</v>
      </c>
      <c r="B7" s="17" t="s">
        <v>49</v>
      </c>
    </row>
    <row r="8" spans="1:6" x14ac:dyDescent="0.25">
      <c r="A8" s="37" t="s">
        <v>20</v>
      </c>
      <c r="B8" s="12" t="s">
        <v>29</v>
      </c>
    </row>
    <row r="9" spans="1:6" x14ac:dyDescent="0.25">
      <c r="A9" s="38"/>
      <c r="B9" s="13" t="s">
        <v>30</v>
      </c>
      <c r="F9" s="8"/>
    </row>
    <row r="10" spans="1:6" x14ac:dyDescent="0.25">
      <c r="A10" s="38"/>
      <c r="B10" s="13" t="s">
        <v>31</v>
      </c>
    </row>
    <row r="11" spans="1:6" x14ac:dyDescent="0.25">
      <c r="A11" s="38"/>
      <c r="B11" s="13" t="s">
        <v>32</v>
      </c>
    </row>
    <row r="12" spans="1:6" x14ac:dyDescent="0.25">
      <c r="A12" s="38"/>
      <c r="B12" s="13" t="s">
        <v>33</v>
      </c>
    </row>
    <row r="13" spans="1:6" x14ac:dyDescent="0.25">
      <c r="A13" s="38"/>
      <c r="B13" s="13" t="s">
        <v>34</v>
      </c>
    </row>
    <row r="14" spans="1:6" x14ac:dyDescent="0.25">
      <c r="A14" s="38"/>
      <c r="B14" s="13" t="s">
        <v>35</v>
      </c>
    </row>
    <row r="15" spans="1:6" x14ac:dyDescent="0.25">
      <c r="A15" s="39"/>
      <c r="B15" s="14" t="s">
        <v>36</v>
      </c>
    </row>
    <row r="16" spans="1:6" x14ac:dyDescent="0.25">
      <c r="A16" s="15" t="s">
        <v>14</v>
      </c>
      <c r="B16" s="16" t="s">
        <v>19</v>
      </c>
    </row>
    <row r="17" spans="1:2" x14ac:dyDescent="0.25">
      <c r="A17" s="6" t="s">
        <v>15</v>
      </c>
      <c r="B17" s="1" t="s">
        <v>46</v>
      </c>
    </row>
    <row r="18" spans="1:2" x14ac:dyDescent="0.25">
      <c r="A18" s="6" t="s">
        <v>16</v>
      </c>
      <c r="B18" s="4" t="s">
        <v>84</v>
      </c>
    </row>
    <row r="19" spans="1:2" x14ac:dyDescent="0.25">
      <c r="A19" s="6" t="s">
        <v>17</v>
      </c>
      <c r="B19" s="1" t="s">
        <v>38</v>
      </c>
    </row>
    <row r="20" spans="1:2" x14ac:dyDescent="0.25">
      <c r="A20" s="6" t="s">
        <v>18</v>
      </c>
      <c r="B20" s="5" t="s">
        <v>54</v>
      </c>
    </row>
    <row r="21" spans="1:2" x14ac:dyDescent="0.25">
      <c r="A21" s="1" t="s">
        <v>37</v>
      </c>
      <c r="B21" s="5" t="s">
        <v>85</v>
      </c>
    </row>
  </sheetData>
  <mergeCells count="1">
    <mergeCell ref="A8:A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B5FF7-9DA4-4027-8AD0-4C524274C603}">
  <dimension ref="A1:V27"/>
  <sheetViews>
    <sheetView zoomScale="80" zoomScaleNormal="80" workbookViewId="0">
      <selection activeCell="L41" sqref="L41"/>
    </sheetView>
  </sheetViews>
  <sheetFormatPr baseColWidth="10" defaultColWidth="11.42578125" defaultRowHeight="12.75" x14ac:dyDescent="0.2"/>
  <cols>
    <col min="1" max="1" width="9.7109375" style="36" customWidth="1"/>
    <col min="2" max="2" width="11.5703125" style="36" customWidth="1"/>
    <col min="3" max="22" width="12.7109375" style="35" customWidth="1"/>
    <col min="23" max="16384" width="11.42578125" style="35"/>
  </cols>
  <sheetData>
    <row r="1" spans="1:22" ht="15" customHeight="1" x14ac:dyDescent="0.2">
      <c r="A1" s="54" t="s">
        <v>0</v>
      </c>
      <c r="B1" s="54" t="s">
        <v>55</v>
      </c>
      <c r="C1" s="44" t="s">
        <v>6</v>
      </c>
      <c r="D1" s="45"/>
      <c r="E1" s="40" t="s">
        <v>9</v>
      </c>
      <c r="F1" s="41"/>
      <c r="G1" s="48" t="s">
        <v>59</v>
      </c>
      <c r="H1" s="49"/>
      <c r="I1" s="49"/>
      <c r="J1" s="50"/>
      <c r="K1" s="44" t="s">
        <v>4</v>
      </c>
      <c r="L1" s="45"/>
      <c r="M1" s="40" t="s">
        <v>21</v>
      </c>
      <c r="N1" s="41"/>
      <c r="O1" s="40" t="s">
        <v>8</v>
      </c>
      <c r="P1" s="41"/>
      <c r="Q1" s="40" t="s">
        <v>22</v>
      </c>
      <c r="R1" s="41"/>
      <c r="S1" s="40" t="s">
        <v>23</v>
      </c>
      <c r="T1" s="41"/>
      <c r="U1" s="40" t="s">
        <v>24</v>
      </c>
      <c r="V1" s="41"/>
    </row>
    <row r="2" spans="1:22" ht="47.25" customHeight="1" x14ac:dyDescent="0.2">
      <c r="A2" s="55"/>
      <c r="B2" s="55"/>
      <c r="C2" s="46"/>
      <c r="D2" s="47"/>
      <c r="E2" s="42"/>
      <c r="F2" s="43"/>
      <c r="G2" s="51" t="s">
        <v>60</v>
      </c>
      <c r="H2" s="52"/>
      <c r="I2" s="51" t="s">
        <v>61</v>
      </c>
      <c r="J2" s="53"/>
      <c r="K2" s="46"/>
      <c r="L2" s="47"/>
      <c r="M2" s="42"/>
      <c r="N2" s="43"/>
      <c r="O2" s="42"/>
      <c r="P2" s="43"/>
      <c r="Q2" s="42"/>
      <c r="R2" s="43"/>
      <c r="S2" s="42"/>
      <c r="T2" s="43"/>
      <c r="U2" s="42"/>
      <c r="V2" s="43"/>
    </row>
    <row r="3" spans="1:22" ht="25.5" x14ac:dyDescent="0.2">
      <c r="A3" s="56"/>
      <c r="B3" s="56"/>
      <c r="C3" s="18" t="s">
        <v>5</v>
      </c>
      <c r="D3" s="18" t="s">
        <v>62</v>
      </c>
      <c r="E3" s="18" t="s">
        <v>10</v>
      </c>
      <c r="F3" s="18" t="s">
        <v>62</v>
      </c>
      <c r="G3" s="18" t="s">
        <v>25</v>
      </c>
      <c r="H3" s="18" t="s">
        <v>62</v>
      </c>
      <c r="I3" s="18" t="s">
        <v>25</v>
      </c>
      <c r="J3" s="18" t="s">
        <v>62</v>
      </c>
      <c r="K3" s="18" t="s">
        <v>3</v>
      </c>
      <c r="L3" s="18" t="s">
        <v>62</v>
      </c>
      <c r="M3" s="18" t="s">
        <v>1</v>
      </c>
      <c r="N3" s="18" t="s">
        <v>62</v>
      </c>
      <c r="O3" s="18" t="s">
        <v>7</v>
      </c>
      <c r="P3" s="18" t="s">
        <v>62</v>
      </c>
      <c r="Q3" s="18" t="s">
        <v>1</v>
      </c>
      <c r="R3" s="18" t="s">
        <v>62</v>
      </c>
      <c r="S3" s="18" t="s">
        <v>26</v>
      </c>
      <c r="T3" s="18" t="s">
        <v>62</v>
      </c>
      <c r="U3" s="7" t="s">
        <v>27</v>
      </c>
      <c r="V3" s="18" t="s">
        <v>62</v>
      </c>
    </row>
    <row r="4" spans="1:22" ht="40.5" customHeight="1" x14ac:dyDescent="0.2">
      <c r="A4" s="19">
        <v>2017</v>
      </c>
      <c r="B4" s="19" t="s">
        <v>28</v>
      </c>
      <c r="C4" s="27">
        <v>18997</v>
      </c>
      <c r="D4" s="28" t="s">
        <v>2</v>
      </c>
      <c r="E4" s="20">
        <v>39977</v>
      </c>
      <c r="F4" s="21" t="s">
        <v>2</v>
      </c>
      <c r="G4" s="22" t="s">
        <v>28</v>
      </c>
      <c r="H4" s="21" t="s">
        <v>2</v>
      </c>
      <c r="I4" s="22" t="s">
        <v>28</v>
      </c>
      <c r="J4" s="21" t="s">
        <v>2</v>
      </c>
      <c r="K4" s="20">
        <v>723</v>
      </c>
      <c r="L4" s="21" t="s">
        <v>2</v>
      </c>
      <c r="M4" s="20">
        <v>186256</v>
      </c>
      <c r="N4" s="21" t="s">
        <v>2</v>
      </c>
      <c r="O4" s="20">
        <v>4723</v>
      </c>
      <c r="P4" s="28" t="s">
        <v>2</v>
      </c>
      <c r="Q4" s="23" t="s">
        <v>28</v>
      </c>
      <c r="R4" s="24" t="s">
        <v>2</v>
      </c>
      <c r="S4" s="23" t="s">
        <v>28</v>
      </c>
      <c r="T4" s="24" t="s">
        <v>2</v>
      </c>
      <c r="U4" s="20">
        <v>307</v>
      </c>
      <c r="V4" s="21" t="s">
        <v>2</v>
      </c>
    </row>
    <row r="5" spans="1:22" ht="40.5" customHeight="1" x14ac:dyDescent="0.2">
      <c r="A5" s="19">
        <v>2018</v>
      </c>
      <c r="B5" s="19" t="s">
        <v>28</v>
      </c>
      <c r="C5" s="27">
        <v>19225</v>
      </c>
      <c r="D5" s="29">
        <f t="shared" ref="D5:D11" si="0">((C5-C4)/C4)</f>
        <v>1.2001895036058325E-2</v>
      </c>
      <c r="E5" s="20">
        <v>41281</v>
      </c>
      <c r="F5" s="25">
        <f t="shared" ref="F5:F11" si="1">((E5-E4)/E4)</f>
        <v>3.2618755784576133E-2</v>
      </c>
      <c r="G5" s="22" t="s">
        <v>28</v>
      </c>
      <c r="H5" s="21" t="s">
        <v>2</v>
      </c>
      <c r="I5" s="22" t="s">
        <v>28</v>
      </c>
      <c r="J5" s="21" t="s">
        <v>2</v>
      </c>
      <c r="K5" s="20">
        <v>815</v>
      </c>
      <c r="L5" s="25">
        <f t="shared" ref="L5:L11" si="2">((K5-K4)/K4)</f>
        <v>0.1272475795297372</v>
      </c>
      <c r="M5" s="20">
        <v>171557</v>
      </c>
      <c r="N5" s="25">
        <f t="shared" ref="N5:N11" si="3">((M5-M4)/M4)</f>
        <v>-7.8918263035821667E-2</v>
      </c>
      <c r="O5" s="20">
        <v>5074</v>
      </c>
      <c r="P5" s="25">
        <f t="shared" ref="P5:P11" si="4">((O5-O4)/O4)</f>
        <v>7.4317171289434686E-2</v>
      </c>
      <c r="Q5" s="23" t="s">
        <v>28</v>
      </c>
      <c r="R5" s="21" t="s">
        <v>2</v>
      </c>
      <c r="S5" s="23" t="s">
        <v>28</v>
      </c>
      <c r="T5" s="21" t="s">
        <v>2</v>
      </c>
      <c r="U5" s="20">
        <v>255</v>
      </c>
      <c r="V5" s="25">
        <f t="shared" ref="V5:V11" si="5">((U5-U4)/U4)</f>
        <v>-0.16938110749185667</v>
      </c>
    </row>
    <row r="6" spans="1:22" ht="40.5" customHeight="1" x14ac:dyDescent="0.2">
      <c r="A6" s="19">
        <v>2019</v>
      </c>
      <c r="B6" s="19" t="s">
        <v>28</v>
      </c>
      <c r="C6" s="27">
        <v>19085</v>
      </c>
      <c r="D6" s="30">
        <f t="shared" si="0"/>
        <v>-7.2821846553966186E-3</v>
      </c>
      <c r="E6" s="20">
        <v>41948</v>
      </c>
      <c r="F6" s="25">
        <f t="shared" si="1"/>
        <v>1.6157554322811948E-2</v>
      </c>
      <c r="G6" s="22" t="s">
        <v>28</v>
      </c>
      <c r="H6" s="21" t="s">
        <v>2</v>
      </c>
      <c r="I6" s="22" t="s">
        <v>28</v>
      </c>
      <c r="J6" s="21" t="s">
        <v>2</v>
      </c>
      <c r="K6" s="20">
        <v>824</v>
      </c>
      <c r="L6" s="25">
        <f t="shared" si="2"/>
        <v>1.1042944785276074E-2</v>
      </c>
      <c r="M6" s="20">
        <v>166217</v>
      </c>
      <c r="N6" s="25">
        <f t="shared" si="3"/>
        <v>-3.1126680928204621E-2</v>
      </c>
      <c r="O6" s="27">
        <v>5566</v>
      </c>
      <c r="P6" s="25">
        <f t="shared" si="4"/>
        <v>9.6964919195900667E-2</v>
      </c>
      <c r="Q6" s="23" t="s">
        <v>28</v>
      </c>
      <c r="R6" s="21" t="s">
        <v>2</v>
      </c>
      <c r="S6" s="23" t="s">
        <v>28</v>
      </c>
      <c r="T6" s="21" t="s">
        <v>2</v>
      </c>
      <c r="U6" s="20">
        <v>269</v>
      </c>
      <c r="V6" s="25">
        <f t="shared" si="5"/>
        <v>5.4901960784313725E-2</v>
      </c>
    </row>
    <row r="7" spans="1:22" ht="40.5" customHeight="1" x14ac:dyDescent="0.2">
      <c r="A7" s="19">
        <v>2020</v>
      </c>
      <c r="B7" s="19" t="s">
        <v>28</v>
      </c>
      <c r="C7" s="27">
        <v>19169</v>
      </c>
      <c r="D7" s="30">
        <f t="shared" si="0"/>
        <v>4.4013623264343724E-3</v>
      </c>
      <c r="E7" s="20">
        <v>41426</v>
      </c>
      <c r="F7" s="25">
        <f t="shared" si="1"/>
        <v>-1.2443978258796605E-2</v>
      </c>
      <c r="G7" s="22" t="s">
        <v>28</v>
      </c>
      <c r="H7" s="21" t="s">
        <v>2</v>
      </c>
      <c r="I7" s="22" t="s">
        <v>28</v>
      </c>
      <c r="J7" s="21" t="s">
        <v>2</v>
      </c>
      <c r="K7" s="20">
        <v>715</v>
      </c>
      <c r="L7" s="25">
        <f t="shared" si="2"/>
        <v>-0.13228155339805825</v>
      </c>
      <c r="M7" s="20">
        <v>158506</v>
      </c>
      <c r="N7" s="25">
        <f t="shared" si="3"/>
        <v>-4.6391163358741883E-2</v>
      </c>
      <c r="O7" s="27">
        <v>6171</v>
      </c>
      <c r="P7" s="25">
        <f t="shared" si="4"/>
        <v>0.10869565217391304</v>
      </c>
      <c r="Q7" s="23">
        <v>306</v>
      </c>
      <c r="R7" s="21" t="s">
        <v>2</v>
      </c>
      <c r="S7" s="23">
        <v>367</v>
      </c>
      <c r="T7" s="21" t="s">
        <v>2</v>
      </c>
      <c r="U7" s="20">
        <v>196</v>
      </c>
      <c r="V7" s="25">
        <f t="shared" si="5"/>
        <v>-0.27137546468401486</v>
      </c>
    </row>
    <row r="8" spans="1:22" ht="40.5" customHeight="1" x14ac:dyDescent="0.2">
      <c r="A8" s="19">
        <v>2021</v>
      </c>
      <c r="B8" s="19" t="s">
        <v>28</v>
      </c>
      <c r="C8" s="27">
        <v>19792</v>
      </c>
      <c r="D8" s="30">
        <f t="shared" si="0"/>
        <v>3.2500391256716575E-2</v>
      </c>
      <c r="E8" s="20">
        <v>42510</v>
      </c>
      <c r="F8" s="25">
        <f t="shared" si="1"/>
        <v>2.6167141408777097E-2</v>
      </c>
      <c r="G8" s="22">
        <v>479</v>
      </c>
      <c r="H8" s="21" t="s">
        <v>2</v>
      </c>
      <c r="I8" s="22">
        <v>847</v>
      </c>
      <c r="J8" s="21" t="s">
        <v>2</v>
      </c>
      <c r="K8" s="20">
        <v>768</v>
      </c>
      <c r="L8" s="25">
        <f t="shared" si="2"/>
        <v>7.4125874125874125E-2</v>
      </c>
      <c r="M8" s="20">
        <v>154823</v>
      </c>
      <c r="N8" s="25">
        <f t="shared" si="3"/>
        <v>-2.3235713474568785E-2</v>
      </c>
      <c r="O8" s="27">
        <v>6709</v>
      </c>
      <c r="P8" s="25">
        <f t="shared" si="4"/>
        <v>8.7181980230108577E-2</v>
      </c>
      <c r="Q8" s="23">
        <v>334</v>
      </c>
      <c r="R8" s="25">
        <f>((Q8-Q7)/Q7)</f>
        <v>9.1503267973856203E-2</v>
      </c>
      <c r="S8" s="23">
        <v>327</v>
      </c>
      <c r="T8" s="25">
        <f>((S8-S7)/S7)</f>
        <v>-0.10899182561307902</v>
      </c>
      <c r="U8" s="20">
        <v>211</v>
      </c>
      <c r="V8" s="25">
        <f t="shared" si="5"/>
        <v>7.6530612244897961E-2</v>
      </c>
    </row>
    <row r="9" spans="1:22" ht="40.5" customHeight="1" x14ac:dyDescent="0.2">
      <c r="A9" s="19">
        <v>2022</v>
      </c>
      <c r="B9" s="19" t="s">
        <v>28</v>
      </c>
      <c r="C9" s="27">
        <v>19756</v>
      </c>
      <c r="D9" s="30">
        <f t="shared" si="0"/>
        <v>-1.818916734033953E-3</v>
      </c>
      <c r="E9" s="20">
        <v>44438</v>
      </c>
      <c r="F9" s="25">
        <f t="shared" si="1"/>
        <v>4.5354034344860031E-2</v>
      </c>
      <c r="G9" s="22">
        <v>614</v>
      </c>
      <c r="H9" s="25">
        <f>((G9-G8)/G8)</f>
        <v>0.28183716075156579</v>
      </c>
      <c r="I9" s="22">
        <v>3777</v>
      </c>
      <c r="J9" s="25">
        <f>((I9-I8)/I8)</f>
        <v>3.4592680047225501</v>
      </c>
      <c r="K9" s="20">
        <v>755</v>
      </c>
      <c r="L9" s="25">
        <f t="shared" si="2"/>
        <v>-1.6927083333333332E-2</v>
      </c>
      <c r="M9" s="20">
        <v>146784</v>
      </c>
      <c r="N9" s="25">
        <f t="shared" si="3"/>
        <v>-5.1923809769866235E-2</v>
      </c>
      <c r="O9" s="27">
        <v>7368</v>
      </c>
      <c r="P9" s="25">
        <f t="shared" si="4"/>
        <v>9.8226263228499033E-2</v>
      </c>
      <c r="Q9" s="23">
        <v>259</v>
      </c>
      <c r="R9" s="25">
        <f>((Q9-Q8)/Q8)</f>
        <v>-0.22455089820359281</v>
      </c>
      <c r="S9" s="23">
        <v>692</v>
      </c>
      <c r="T9" s="25">
        <f>((S9-S8)/S8)</f>
        <v>1.1162079510703364</v>
      </c>
      <c r="U9" s="20">
        <v>180</v>
      </c>
      <c r="V9" s="25">
        <f t="shared" si="5"/>
        <v>-0.14691943127962084</v>
      </c>
    </row>
    <row r="10" spans="1:22" ht="40.5" customHeight="1" x14ac:dyDescent="0.2">
      <c r="A10" s="19">
        <v>2023</v>
      </c>
      <c r="B10" s="19" t="s">
        <v>28</v>
      </c>
      <c r="C10" s="27">
        <v>21183</v>
      </c>
      <c r="D10" s="30">
        <f t="shared" si="0"/>
        <v>7.2231220894918E-2</v>
      </c>
      <c r="E10" s="20">
        <v>46407</v>
      </c>
      <c r="F10" s="25">
        <f t="shared" si="1"/>
        <v>4.4308924794095143E-2</v>
      </c>
      <c r="G10" s="22">
        <v>400</v>
      </c>
      <c r="H10" s="25">
        <f t="shared" ref="H10:H11" si="6">((G10-G9)/G9)</f>
        <v>-0.34853420195439738</v>
      </c>
      <c r="I10" s="22">
        <v>1841</v>
      </c>
      <c r="J10" s="25">
        <f t="shared" ref="J10:J11" si="7">((I10-I9)/I9)</f>
        <v>-0.51257611861265551</v>
      </c>
      <c r="K10" s="20">
        <v>768</v>
      </c>
      <c r="L10" s="25">
        <f t="shared" si="2"/>
        <v>1.7218543046357615E-2</v>
      </c>
      <c r="M10" s="20">
        <v>138040</v>
      </c>
      <c r="N10" s="25">
        <f t="shared" si="3"/>
        <v>-5.9570525397863526E-2</v>
      </c>
      <c r="O10" s="27">
        <v>7980</v>
      </c>
      <c r="P10" s="25">
        <f t="shared" si="4"/>
        <v>8.3061889250814328E-2</v>
      </c>
      <c r="Q10" s="23">
        <v>168</v>
      </c>
      <c r="R10" s="25">
        <f>((Q10-Q9)/Q9)</f>
        <v>-0.35135135135135137</v>
      </c>
      <c r="S10" s="23">
        <v>721</v>
      </c>
      <c r="T10" s="25">
        <f>((S10-S9)/S9)</f>
        <v>4.1907514450867052E-2</v>
      </c>
      <c r="U10" s="20">
        <v>48</v>
      </c>
      <c r="V10" s="25">
        <f t="shared" si="5"/>
        <v>-0.73333333333333328</v>
      </c>
    </row>
    <row r="11" spans="1:22" ht="40.5" customHeight="1" x14ac:dyDescent="0.2">
      <c r="A11" s="19">
        <v>2024</v>
      </c>
      <c r="B11" s="19" t="s">
        <v>28</v>
      </c>
      <c r="C11" s="27">
        <v>21744</v>
      </c>
      <c r="D11" s="30">
        <f t="shared" si="0"/>
        <v>2.6483500920549498E-2</v>
      </c>
      <c r="E11" s="20">
        <v>47373</v>
      </c>
      <c r="F11" s="25">
        <f t="shared" si="1"/>
        <v>2.0815825198784665E-2</v>
      </c>
      <c r="G11" s="22">
        <v>496</v>
      </c>
      <c r="H11" s="25">
        <f t="shared" si="6"/>
        <v>0.24</v>
      </c>
      <c r="I11" s="22">
        <v>1755</v>
      </c>
      <c r="J11" s="25">
        <f t="shared" si="7"/>
        <v>-4.6713742531233025E-2</v>
      </c>
      <c r="K11" s="20">
        <v>769</v>
      </c>
      <c r="L11" s="25">
        <f t="shared" si="2"/>
        <v>1.3020833333333333E-3</v>
      </c>
      <c r="M11" s="20">
        <v>95876</v>
      </c>
      <c r="N11" s="25">
        <f t="shared" si="3"/>
        <v>-0.30544769631990726</v>
      </c>
      <c r="O11" s="27">
        <v>8576</v>
      </c>
      <c r="P11" s="21">
        <f t="shared" si="4"/>
        <v>7.4686716791979954E-2</v>
      </c>
      <c r="Q11" s="23">
        <v>171</v>
      </c>
      <c r="R11" s="25">
        <f>((Q11-Q10)/Q10)</f>
        <v>1.7857142857142856E-2</v>
      </c>
      <c r="S11" s="23">
        <v>672</v>
      </c>
      <c r="T11" s="25">
        <f>((S11-S10)/S10)</f>
        <v>-6.7961165048543687E-2</v>
      </c>
      <c r="U11" s="20">
        <v>33</v>
      </c>
      <c r="V11" s="25">
        <f t="shared" si="5"/>
        <v>-0.3125</v>
      </c>
    </row>
    <row r="12" spans="1:22" ht="40.5" customHeight="1" x14ac:dyDescent="0.2">
      <c r="A12" s="33">
        <v>2025</v>
      </c>
      <c r="B12" s="33" t="s">
        <v>56</v>
      </c>
      <c r="C12" s="27">
        <v>22245</v>
      </c>
      <c r="D12" s="31" t="s">
        <v>2</v>
      </c>
      <c r="E12" s="23">
        <v>52456</v>
      </c>
      <c r="F12" s="24" t="s">
        <v>2</v>
      </c>
      <c r="G12" s="23">
        <v>540</v>
      </c>
      <c r="H12" s="24" t="s">
        <v>2</v>
      </c>
      <c r="I12" s="34">
        <v>1750</v>
      </c>
      <c r="J12" s="24" t="s">
        <v>2</v>
      </c>
      <c r="K12" s="23">
        <v>794</v>
      </c>
      <c r="L12" s="24" t="s">
        <v>2</v>
      </c>
      <c r="M12" s="23">
        <v>12459</v>
      </c>
      <c r="N12" s="21" t="s">
        <v>2</v>
      </c>
      <c r="O12" s="20">
        <v>8658</v>
      </c>
      <c r="P12" s="24" t="s">
        <v>2</v>
      </c>
      <c r="Q12" s="23">
        <v>15</v>
      </c>
      <c r="R12" s="24" t="s">
        <v>2</v>
      </c>
      <c r="S12" s="23">
        <v>63</v>
      </c>
      <c r="T12" s="24" t="s">
        <v>2</v>
      </c>
      <c r="U12" s="23">
        <v>6</v>
      </c>
      <c r="V12" s="21" t="s">
        <v>2</v>
      </c>
    </row>
    <row r="13" spans="1:22" ht="40.5" customHeight="1" x14ac:dyDescent="0.2">
      <c r="A13" s="33">
        <v>2025</v>
      </c>
      <c r="B13" s="33" t="s">
        <v>57</v>
      </c>
      <c r="C13" s="27">
        <v>22578</v>
      </c>
      <c r="D13" s="31">
        <f t="shared" ref="D13:D23" si="8">((C13-C12)/C12)</f>
        <v>1.4969656102494943E-2</v>
      </c>
      <c r="E13" s="23">
        <v>52612</v>
      </c>
      <c r="F13" s="31">
        <f t="shared" ref="F13:F23" si="9">((E13-E12)/E12)</f>
        <v>2.9739210004575264E-3</v>
      </c>
      <c r="G13" s="23">
        <v>591</v>
      </c>
      <c r="H13" s="31">
        <f t="shared" ref="H13:H23" si="10">((G13-G12)/G12)</f>
        <v>9.4444444444444442E-2</v>
      </c>
      <c r="I13" s="32" t="s">
        <v>63</v>
      </c>
      <c r="J13" s="31">
        <f t="shared" ref="J13:J23" si="11">((I13-I12)/I12)</f>
        <v>-7.1999999999999995E-2</v>
      </c>
      <c r="K13" s="20">
        <v>816</v>
      </c>
      <c r="L13" s="31">
        <f t="shared" ref="L13:L23" si="12">((K13-K12)/K12)</f>
        <v>2.7707808564231738E-2</v>
      </c>
      <c r="M13" s="23">
        <v>11735</v>
      </c>
      <c r="N13" s="31">
        <f t="shared" ref="N13:N23" si="13">((M13-M12)/M12)</f>
        <v>-5.8110602777108916E-2</v>
      </c>
      <c r="O13" s="27">
        <v>8718</v>
      </c>
      <c r="P13" s="31">
        <f t="shared" ref="P13:P23" si="14">((O13-O12)/O12)</f>
        <v>6.9300069300069298E-3</v>
      </c>
      <c r="Q13" s="23">
        <v>31</v>
      </c>
      <c r="R13" s="31">
        <f t="shared" ref="R13:R23" si="15">((Q13-Q12)/Q12)</f>
        <v>1.0666666666666667</v>
      </c>
      <c r="S13" s="23">
        <v>73</v>
      </c>
      <c r="T13" s="31">
        <f t="shared" ref="T13:T23" si="16">((S13-S12)/S12)</f>
        <v>0.15873015873015872</v>
      </c>
      <c r="U13" s="20">
        <v>0</v>
      </c>
      <c r="V13" s="31">
        <f t="shared" ref="V13:V23" si="17">((U13-U12)/U12)</f>
        <v>-1</v>
      </c>
    </row>
    <row r="14" spans="1:22" ht="40.5" customHeight="1" x14ac:dyDescent="0.2">
      <c r="A14" s="33">
        <v>2025</v>
      </c>
      <c r="B14" s="33" t="s">
        <v>58</v>
      </c>
      <c r="C14" s="27">
        <v>22755</v>
      </c>
      <c r="D14" s="31">
        <f t="shared" si="8"/>
        <v>7.8394897688014876E-3</v>
      </c>
      <c r="E14" s="23">
        <v>52799</v>
      </c>
      <c r="F14" s="31">
        <f t="shared" si="9"/>
        <v>3.5543222078613245E-3</v>
      </c>
      <c r="G14" s="23">
        <v>593</v>
      </c>
      <c r="H14" s="31">
        <f t="shared" si="10"/>
        <v>3.3840947546531302E-3</v>
      </c>
      <c r="I14" s="32" t="s">
        <v>64</v>
      </c>
      <c r="J14" s="31">
        <f t="shared" si="11"/>
        <v>7.3891625615763543E-3</v>
      </c>
      <c r="K14" s="20">
        <v>801</v>
      </c>
      <c r="L14" s="31">
        <f t="shared" si="12"/>
        <v>-1.8382352941176471E-2</v>
      </c>
      <c r="M14" s="23">
        <v>12984</v>
      </c>
      <c r="N14" s="31">
        <f t="shared" si="13"/>
        <v>0.10643374520664678</v>
      </c>
      <c r="O14" s="27">
        <v>8707</v>
      </c>
      <c r="P14" s="31">
        <f t="shared" si="14"/>
        <v>-1.2617572837806837E-3</v>
      </c>
      <c r="Q14" s="23">
        <v>41</v>
      </c>
      <c r="R14" s="31">
        <f t="shared" si="15"/>
        <v>0.32258064516129031</v>
      </c>
      <c r="S14" s="23">
        <v>58</v>
      </c>
      <c r="T14" s="31">
        <f t="shared" si="16"/>
        <v>-0.20547945205479451</v>
      </c>
      <c r="U14" s="20">
        <v>8</v>
      </c>
      <c r="V14" s="31" t="e">
        <f t="shared" si="17"/>
        <v>#DIV/0!</v>
      </c>
    </row>
    <row r="15" spans="1:22" ht="40.5" customHeight="1" x14ac:dyDescent="0.2">
      <c r="A15" s="33">
        <v>2025</v>
      </c>
      <c r="B15" s="33" t="s">
        <v>65</v>
      </c>
      <c r="C15" s="27">
        <v>22633</v>
      </c>
      <c r="D15" s="31">
        <f t="shared" si="8"/>
        <v>-5.3614590199956057E-3</v>
      </c>
      <c r="E15" s="23">
        <v>52970</v>
      </c>
      <c r="F15" s="31">
        <f t="shared" si="9"/>
        <v>3.2386977026080039E-3</v>
      </c>
      <c r="G15" s="23">
        <v>536</v>
      </c>
      <c r="H15" s="31">
        <f t="shared" si="10"/>
        <v>-9.6121416526138273E-2</v>
      </c>
      <c r="I15" s="32" t="s">
        <v>66</v>
      </c>
      <c r="J15" s="31">
        <f t="shared" si="11"/>
        <v>3.0562347188264061E-3</v>
      </c>
      <c r="K15" s="20">
        <v>808</v>
      </c>
      <c r="L15" s="31">
        <f t="shared" si="12"/>
        <v>8.7390761548064924E-3</v>
      </c>
      <c r="M15" s="23">
        <v>11842</v>
      </c>
      <c r="N15" s="31">
        <f t="shared" si="13"/>
        <v>-8.7954405422057916E-2</v>
      </c>
      <c r="O15" s="27">
        <v>8749</v>
      </c>
      <c r="P15" s="31">
        <f t="shared" si="14"/>
        <v>4.8237050648903181E-3</v>
      </c>
      <c r="Q15" s="23">
        <v>26</v>
      </c>
      <c r="R15" s="31">
        <f t="shared" si="15"/>
        <v>-0.36585365853658536</v>
      </c>
      <c r="S15" s="23">
        <v>52</v>
      </c>
      <c r="T15" s="31">
        <f t="shared" si="16"/>
        <v>-0.10344827586206896</v>
      </c>
      <c r="U15" s="20">
        <v>4</v>
      </c>
      <c r="V15" s="31">
        <f t="shared" si="17"/>
        <v>-0.5</v>
      </c>
    </row>
    <row r="16" spans="1:22" ht="40.5" customHeight="1" x14ac:dyDescent="0.2">
      <c r="A16" s="33">
        <v>2025</v>
      </c>
      <c r="B16" s="33" t="s">
        <v>67</v>
      </c>
      <c r="C16" s="27">
        <v>22783</v>
      </c>
      <c r="D16" s="31">
        <f t="shared" si="8"/>
        <v>6.6274908319710162E-3</v>
      </c>
      <c r="E16" s="23">
        <v>53108</v>
      </c>
      <c r="F16" s="31">
        <f t="shared" si="9"/>
        <v>2.6052482537285257E-3</v>
      </c>
      <c r="G16" s="23">
        <v>567</v>
      </c>
      <c r="H16" s="31">
        <f t="shared" si="10"/>
        <v>5.7835820895522388E-2</v>
      </c>
      <c r="I16" s="32" t="s">
        <v>68</v>
      </c>
      <c r="J16" s="31">
        <f t="shared" si="11"/>
        <v>1.8281535648994515E-3</v>
      </c>
      <c r="K16" s="20">
        <v>812</v>
      </c>
      <c r="L16" s="31">
        <f t="shared" si="12"/>
        <v>4.9504950495049506E-3</v>
      </c>
      <c r="M16" s="23">
        <v>18834</v>
      </c>
      <c r="N16" s="31">
        <f t="shared" si="13"/>
        <v>0.59044080391825704</v>
      </c>
      <c r="O16" s="27">
        <v>8794</v>
      </c>
      <c r="P16" s="31">
        <f t="shared" si="14"/>
        <v>5.143444965138873E-3</v>
      </c>
      <c r="Q16" s="23">
        <v>30</v>
      </c>
      <c r="R16" s="31">
        <f t="shared" si="15"/>
        <v>0.15384615384615385</v>
      </c>
      <c r="S16" s="23">
        <v>74</v>
      </c>
      <c r="T16" s="31">
        <f t="shared" si="16"/>
        <v>0.42307692307692307</v>
      </c>
      <c r="U16" s="20">
        <v>4</v>
      </c>
      <c r="V16" s="31">
        <f t="shared" si="17"/>
        <v>0</v>
      </c>
    </row>
    <row r="17" spans="1:22" ht="40.5" customHeight="1" x14ac:dyDescent="0.2">
      <c r="A17" s="33">
        <v>2025</v>
      </c>
      <c r="B17" s="33" t="s">
        <v>69</v>
      </c>
      <c r="C17" s="27">
        <v>23030</v>
      </c>
      <c r="D17" s="31">
        <f t="shared" si="8"/>
        <v>1.0841416845893868E-2</v>
      </c>
      <c r="E17" s="23">
        <v>52589</v>
      </c>
      <c r="F17" s="31">
        <f t="shared" si="9"/>
        <v>-9.7725389771785801E-3</v>
      </c>
      <c r="G17" s="23">
        <v>567</v>
      </c>
      <c r="H17" s="31">
        <f t="shared" si="10"/>
        <v>0</v>
      </c>
      <c r="I17" s="32" t="s">
        <v>70</v>
      </c>
      <c r="J17" s="31">
        <f t="shared" si="11"/>
        <v>5.4744525547445258E-3</v>
      </c>
      <c r="K17" s="20">
        <v>848</v>
      </c>
      <c r="L17" s="31">
        <f t="shared" si="12"/>
        <v>4.4334975369458129E-2</v>
      </c>
      <c r="M17" s="23">
        <v>13380</v>
      </c>
      <c r="N17" s="31">
        <f t="shared" si="13"/>
        <v>-0.28958266964001272</v>
      </c>
      <c r="O17" s="27">
        <v>8862</v>
      </c>
      <c r="P17" s="31">
        <f t="shared" si="14"/>
        <v>7.7325449169888564E-3</v>
      </c>
      <c r="Q17" s="23">
        <v>35</v>
      </c>
      <c r="R17" s="31">
        <f t="shared" si="15"/>
        <v>0.16666666666666666</v>
      </c>
      <c r="S17" s="23">
        <v>63</v>
      </c>
      <c r="T17" s="31">
        <f t="shared" si="16"/>
        <v>-0.14864864864864866</v>
      </c>
      <c r="U17" s="20">
        <v>8</v>
      </c>
      <c r="V17" s="31">
        <f t="shared" si="17"/>
        <v>1</v>
      </c>
    </row>
    <row r="18" spans="1:22" ht="40.5" customHeight="1" x14ac:dyDescent="0.2">
      <c r="A18" s="33">
        <v>2025</v>
      </c>
      <c r="B18" s="33" t="s">
        <v>71</v>
      </c>
      <c r="C18" s="27">
        <v>22697</v>
      </c>
      <c r="D18" s="31">
        <f t="shared" si="8"/>
        <v>-1.4459400781589232E-2</v>
      </c>
      <c r="E18" s="23">
        <v>52709</v>
      </c>
      <c r="F18" s="31">
        <f t="shared" si="9"/>
        <v>2.2818460134248608E-3</v>
      </c>
      <c r="G18" s="23">
        <v>479</v>
      </c>
      <c r="H18" s="31">
        <f t="shared" si="10"/>
        <v>-0.15520282186948853</v>
      </c>
      <c r="I18" s="32" t="s">
        <v>72</v>
      </c>
      <c r="J18" s="31">
        <f t="shared" si="11"/>
        <v>1.02843315184513E-2</v>
      </c>
      <c r="K18" s="20">
        <v>840</v>
      </c>
      <c r="L18" s="31">
        <f t="shared" si="12"/>
        <v>-9.433962264150943E-3</v>
      </c>
      <c r="M18" s="23">
        <v>14606</v>
      </c>
      <c r="N18" s="31">
        <f t="shared" si="13"/>
        <v>9.1629297458893866E-2</v>
      </c>
      <c r="O18" s="27">
        <v>8934</v>
      </c>
      <c r="P18" s="31">
        <f t="shared" si="14"/>
        <v>8.124576844955992E-3</v>
      </c>
      <c r="Q18" s="23">
        <v>48</v>
      </c>
      <c r="R18" s="31">
        <f t="shared" si="15"/>
        <v>0.37142857142857144</v>
      </c>
      <c r="S18" s="23">
        <v>69</v>
      </c>
      <c r="T18" s="31">
        <f t="shared" si="16"/>
        <v>9.5238095238095233E-2</v>
      </c>
      <c r="U18" s="20">
        <v>11</v>
      </c>
      <c r="V18" s="31">
        <f t="shared" si="17"/>
        <v>0.375</v>
      </c>
    </row>
    <row r="19" spans="1:22" ht="40.5" customHeight="1" x14ac:dyDescent="0.2">
      <c r="A19" s="33">
        <v>2025</v>
      </c>
      <c r="B19" s="33" t="s">
        <v>73</v>
      </c>
      <c r="C19" s="27">
        <v>22829</v>
      </c>
      <c r="D19" s="31">
        <f t="shared" si="8"/>
        <v>5.8157465744371499E-3</v>
      </c>
      <c r="E19" s="23">
        <v>52887</v>
      </c>
      <c r="F19" s="31">
        <f t="shared" si="9"/>
        <v>3.3770323853611339E-3</v>
      </c>
      <c r="G19" s="23">
        <v>491</v>
      </c>
      <c r="H19" s="31">
        <f t="shared" si="10"/>
        <v>2.5052192066805846E-2</v>
      </c>
      <c r="I19" s="32" t="s">
        <v>74</v>
      </c>
      <c r="J19" s="31">
        <f t="shared" si="11"/>
        <v>4.7904191616766467E-3</v>
      </c>
      <c r="K19" s="20">
        <v>721</v>
      </c>
      <c r="L19" s="31">
        <f t="shared" si="12"/>
        <v>-0.14166666666666666</v>
      </c>
      <c r="M19" s="23">
        <v>20632</v>
      </c>
      <c r="N19" s="31">
        <f t="shared" si="13"/>
        <v>0.41257017663973711</v>
      </c>
      <c r="O19" s="27">
        <v>8957</v>
      </c>
      <c r="P19" s="31">
        <f t="shared" si="14"/>
        <v>2.5744347436758449E-3</v>
      </c>
      <c r="Q19" s="23">
        <v>28</v>
      </c>
      <c r="R19" s="31">
        <f t="shared" si="15"/>
        <v>-0.41666666666666669</v>
      </c>
      <c r="S19" s="23">
        <v>56</v>
      </c>
      <c r="T19" s="31">
        <f t="shared" si="16"/>
        <v>-0.18840579710144928</v>
      </c>
      <c r="U19" s="20">
        <v>9</v>
      </c>
      <c r="V19" s="31">
        <f t="shared" si="17"/>
        <v>-0.18181818181818182</v>
      </c>
    </row>
    <row r="20" spans="1:22" ht="40.5" customHeight="1" x14ac:dyDescent="0.2">
      <c r="A20" s="33">
        <v>2025</v>
      </c>
      <c r="B20" s="33" t="s">
        <v>75</v>
      </c>
      <c r="C20" s="27">
        <v>22905</v>
      </c>
      <c r="D20" s="31">
        <f t="shared" si="8"/>
        <v>3.3290989530859873E-3</v>
      </c>
      <c r="E20" s="23">
        <v>53034</v>
      </c>
      <c r="F20" s="31">
        <f t="shared" si="9"/>
        <v>2.7795110329570595E-3</v>
      </c>
      <c r="G20" s="23">
        <v>491</v>
      </c>
      <c r="H20" s="31">
        <f t="shared" si="10"/>
        <v>0</v>
      </c>
      <c r="I20" s="32" t="s">
        <v>76</v>
      </c>
      <c r="J20" s="31">
        <f t="shared" si="11"/>
        <v>3.5756853396901071E-3</v>
      </c>
      <c r="K20" s="20">
        <v>739</v>
      </c>
      <c r="L20" s="31">
        <f t="shared" si="12"/>
        <v>2.4965325936199722E-2</v>
      </c>
      <c r="M20" s="23">
        <v>22647</v>
      </c>
      <c r="N20" s="31">
        <f t="shared" si="13"/>
        <v>9.7663823187281895E-2</v>
      </c>
      <c r="O20" s="27">
        <v>8983</v>
      </c>
      <c r="P20" s="31">
        <f t="shared" si="14"/>
        <v>2.9027576197387518E-3</v>
      </c>
      <c r="Q20" s="23">
        <v>28</v>
      </c>
      <c r="R20" s="31">
        <f t="shared" si="15"/>
        <v>0</v>
      </c>
      <c r="S20" s="23">
        <v>72</v>
      </c>
      <c r="T20" s="31">
        <f t="shared" si="16"/>
        <v>0.2857142857142857</v>
      </c>
      <c r="U20" s="20">
        <v>10</v>
      </c>
      <c r="V20" s="31">
        <f t="shared" si="17"/>
        <v>0.1111111111111111</v>
      </c>
    </row>
    <row r="21" spans="1:22" ht="40.5" customHeight="1" x14ac:dyDescent="0.2">
      <c r="A21" s="33">
        <v>2025</v>
      </c>
      <c r="B21" s="33" t="s">
        <v>77</v>
      </c>
      <c r="C21" s="27">
        <v>22909</v>
      </c>
      <c r="D21" s="31">
        <f t="shared" si="8"/>
        <v>1.7463435931019429E-4</v>
      </c>
      <c r="E21" s="23">
        <v>53226</v>
      </c>
      <c r="F21" s="31">
        <f t="shared" si="9"/>
        <v>3.620319040615454E-3</v>
      </c>
      <c r="G21" s="23">
        <v>516</v>
      </c>
      <c r="H21" s="31">
        <f t="shared" si="10"/>
        <v>5.0916496945010187E-2</v>
      </c>
      <c r="I21" s="32" t="s">
        <v>78</v>
      </c>
      <c r="J21" s="31">
        <f t="shared" si="11"/>
        <v>-2.9691211401425177E-3</v>
      </c>
      <c r="K21" s="26">
        <v>760</v>
      </c>
      <c r="L21" s="31">
        <f t="shared" si="12"/>
        <v>2.8416779431664412E-2</v>
      </c>
      <c r="M21" s="23">
        <v>15516</v>
      </c>
      <c r="N21" s="31">
        <f t="shared" si="13"/>
        <v>-0.31487614253543517</v>
      </c>
      <c r="O21" s="27">
        <v>9016</v>
      </c>
      <c r="P21" s="31">
        <f t="shared" si="14"/>
        <v>3.6736056996549038E-3</v>
      </c>
      <c r="Q21" s="23">
        <v>33</v>
      </c>
      <c r="R21" s="31">
        <f t="shared" si="15"/>
        <v>0.17857142857142858</v>
      </c>
      <c r="S21" s="23">
        <v>64</v>
      </c>
      <c r="T21" s="31">
        <f t="shared" si="16"/>
        <v>-0.1111111111111111</v>
      </c>
      <c r="U21" s="20">
        <v>14</v>
      </c>
      <c r="V21" s="31">
        <f t="shared" si="17"/>
        <v>0.4</v>
      </c>
    </row>
    <row r="22" spans="1:22" ht="40.5" customHeight="1" x14ac:dyDescent="0.2">
      <c r="A22" s="33">
        <v>2025</v>
      </c>
      <c r="B22" s="33" t="s">
        <v>79</v>
      </c>
      <c r="C22" s="27">
        <v>23189</v>
      </c>
      <c r="D22" s="31">
        <f t="shared" si="8"/>
        <v>1.222227072329652E-2</v>
      </c>
      <c r="E22" s="23">
        <v>53431</v>
      </c>
      <c r="F22" s="31">
        <f t="shared" si="9"/>
        <v>3.8515011460564384E-3</v>
      </c>
      <c r="G22" s="23">
        <v>516</v>
      </c>
      <c r="H22" s="31">
        <f t="shared" si="10"/>
        <v>0</v>
      </c>
      <c r="I22" s="32" t="s">
        <v>80</v>
      </c>
      <c r="J22" s="31">
        <f t="shared" si="11"/>
        <v>1.1911852293031567E-3</v>
      </c>
      <c r="K22" s="26">
        <v>768</v>
      </c>
      <c r="L22" s="31">
        <f t="shared" si="12"/>
        <v>1.0526315789473684E-2</v>
      </c>
      <c r="M22" s="23">
        <v>12384</v>
      </c>
      <c r="N22" s="31">
        <f t="shared" si="13"/>
        <v>-0.20185614849187936</v>
      </c>
      <c r="O22" s="27">
        <v>9105</v>
      </c>
      <c r="P22" s="31">
        <f t="shared" si="14"/>
        <v>9.8713398402839395E-3</v>
      </c>
      <c r="Q22" s="23">
        <v>31</v>
      </c>
      <c r="R22" s="31">
        <f t="shared" si="15"/>
        <v>-6.0606060606060608E-2</v>
      </c>
      <c r="S22" s="23">
        <v>61</v>
      </c>
      <c r="T22" s="31">
        <f t="shared" si="16"/>
        <v>-4.6875E-2</v>
      </c>
      <c r="U22" s="20">
        <v>17</v>
      </c>
      <c r="V22" s="31">
        <f t="shared" si="17"/>
        <v>0.21428571428571427</v>
      </c>
    </row>
    <row r="23" spans="1:22" ht="40.5" customHeight="1" x14ac:dyDescent="0.2">
      <c r="A23" s="33">
        <v>2025</v>
      </c>
      <c r="B23" s="33" t="s">
        <v>81</v>
      </c>
      <c r="C23" s="27">
        <v>23069</v>
      </c>
      <c r="D23" s="31">
        <f t="shared" si="8"/>
        <v>-5.1748673940230283E-3</v>
      </c>
      <c r="E23" s="23">
        <v>53449</v>
      </c>
      <c r="F23" s="31">
        <f t="shared" si="9"/>
        <v>3.3688308285452267E-4</v>
      </c>
      <c r="G23" s="23">
        <v>516</v>
      </c>
      <c r="H23" s="31">
        <f t="shared" si="10"/>
        <v>0</v>
      </c>
      <c r="I23" s="32" t="s">
        <v>53</v>
      </c>
      <c r="J23" s="31">
        <f t="shared" si="11"/>
        <v>1.1302795954788817E-2</v>
      </c>
      <c r="K23" s="26">
        <v>764</v>
      </c>
      <c r="L23" s="31">
        <f t="shared" si="12"/>
        <v>-5.208333333333333E-3</v>
      </c>
      <c r="M23" s="23">
        <v>8813</v>
      </c>
      <c r="N23" s="31">
        <f t="shared" si="13"/>
        <v>-0.28835594315245477</v>
      </c>
      <c r="O23" s="27">
        <v>9092</v>
      </c>
      <c r="P23" s="31">
        <f t="shared" si="14"/>
        <v>-1.4277869302581001E-3</v>
      </c>
      <c r="Q23" s="23">
        <v>28</v>
      </c>
      <c r="R23" s="31">
        <f t="shared" si="15"/>
        <v>-9.6774193548387094E-2</v>
      </c>
      <c r="S23" s="23">
        <v>83</v>
      </c>
      <c r="T23" s="31">
        <f t="shared" si="16"/>
        <v>0.36065573770491804</v>
      </c>
      <c r="U23" s="20">
        <v>19</v>
      </c>
      <c r="V23" s="31">
        <f t="shared" si="17"/>
        <v>0.11764705882352941</v>
      </c>
    </row>
    <row r="24" spans="1:22" ht="40.5" customHeight="1" x14ac:dyDescent="0.2">
      <c r="A24" s="33">
        <v>2026</v>
      </c>
      <c r="B24" s="33" t="s">
        <v>56</v>
      </c>
      <c r="C24" s="27">
        <v>23201</v>
      </c>
      <c r="D24" s="31">
        <f>((C24-C23)/C23)</f>
        <v>5.7219645411591309E-3</v>
      </c>
      <c r="E24" s="23">
        <v>53818</v>
      </c>
      <c r="F24" s="31">
        <f>((E24-E23)/E23)</f>
        <v>6.9037774326928475E-3</v>
      </c>
      <c r="G24" s="23">
        <v>518</v>
      </c>
      <c r="H24" s="31">
        <f>((G24-G23)/G23)</f>
        <v>3.875968992248062E-3</v>
      </c>
      <c r="I24" s="32" t="s">
        <v>50</v>
      </c>
      <c r="J24" s="31">
        <f>((I24-I23)/I23)</f>
        <v>-8.2352941176470594E-3</v>
      </c>
      <c r="K24" s="26">
        <v>750</v>
      </c>
      <c r="L24" s="31">
        <f>((K24-K23)/K23)</f>
        <v>-1.832460732984293E-2</v>
      </c>
      <c r="M24" s="23">
        <v>15366</v>
      </c>
      <c r="N24" s="31">
        <f>((M24-M23)/M23)</f>
        <v>0.74356064904118913</v>
      </c>
      <c r="O24" s="27">
        <v>9138</v>
      </c>
      <c r="P24" s="31">
        <f>((O24-O23)/O23)</f>
        <v>5.0593928728552571E-3</v>
      </c>
      <c r="Q24" s="23">
        <v>17</v>
      </c>
      <c r="R24" s="31">
        <f>((Q24-Q23)/Q23)</f>
        <v>-0.39285714285714285</v>
      </c>
      <c r="S24" s="23">
        <v>48</v>
      </c>
      <c r="T24" s="31">
        <f>((S24-S23)/S23)</f>
        <v>-0.42168674698795183</v>
      </c>
      <c r="U24" s="20">
        <v>10</v>
      </c>
      <c r="V24" s="31">
        <f>((U24-U23)/U23)</f>
        <v>-0.47368421052631576</v>
      </c>
    </row>
    <row r="25" spans="1:22" ht="40.5" customHeight="1" x14ac:dyDescent="0.2">
      <c r="A25" s="33">
        <v>2026</v>
      </c>
      <c r="B25" s="33" t="s">
        <v>57</v>
      </c>
      <c r="C25" s="27">
        <v>23131</v>
      </c>
      <c r="D25" s="31">
        <f>((C25-C24)/C24)</f>
        <v>-3.0171113314081291E-3</v>
      </c>
      <c r="E25" s="23">
        <v>53955</v>
      </c>
      <c r="F25" s="31">
        <f>((E25-E24)/E24)</f>
        <v>2.5456167081645545E-3</v>
      </c>
      <c r="G25" s="23">
        <v>532</v>
      </c>
      <c r="H25" s="31">
        <f>((G25-G24)/G24)</f>
        <v>2.7027027027027029E-2</v>
      </c>
      <c r="I25" s="32" t="s">
        <v>51</v>
      </c>
      <c r="J25" s="31">
        <f>((I25-I24)/I24)</f>
        <v>-6.6429418742585997E-2</v>
      </c>
      <c r="K25" s="26">
        <v>764</v>
      </c>
      <c r="L25" s="31">
        <f>((K25-K24)/K24)</f>
        <v>1.8666666666666668E-2</v>
      </c>
      <c r="M25" s="23">
        <v>12696</v>
      </c>
      <c r="N25" s="31">
        <f>((M25-M24)/M24)</f>
        <v>-0.17376024990238187</v>
      </c>
      <c r="O25" s="27">
        <v>9130</v>
      </c>
      <c r="P25" s="31">
        <f>((O25-O24)/O24)</f>
        <v>-8.7546509082950317E-4</v>
      </c>
      <c r="Q25" s="23">
        <v>31</v>
      </c>
      <c r="R25" s="31">
        <f>((Q25-Q24)/Q24)</f>
        <v>0.82352941176470584</v>
      </c>
      <c r="S25" s="23">
        <v>58</v>
      </c>
      <c r="T25" s="31">
        <f>((S25-S24)/S24)</f>
        <v>0.20833333333333334</v>
      </c>
      <c r="U25" s="20">
        <v>9</v>
      </c>
      <c r="V25" s="31">
        <f>((U25-U24)/U24)</f>
        <v>-0.1</v>
      </c>
    </row>
    <row r="26" spans="1:22" ht="40.5" customHeight="1" x14ac:dyDescent="0.2">
      <c r="A26" s="33">
        <v>2026</v>
      </c>
      <c r="B26" s="33" t="s">
        <v>58</v>
      </c>
      <c r="C26" s="27">
        <v>23209</v>
      </c>
      <c r="D26" s="31">
        <f>((C26-C25)/C25)</f>
        <v>3.3720980502356147E-3</v>
      </c>
      <c r="E26" s="23">
        <v>54059</v>
      </c>
      <c r="F26" s="31">
        <f>((E26-E25)/E25)</f>
        <v>1.9275322027615606E-3</v>
      </c>
      <c r="G26" s="23">
        <v>569</v>
      </c>
      <c r="H26" s="31">
        <f>((G26-G25)/G25)</f>
        <v>6.9548872180451124E-2</v>
      </c>
      <c r="I26" s="32" t="s">
        <v>52</v>
      </c>
      <c r="J26" s="31">
        <f>((I26-I25)/I25)</f>
        <v>-3.5578144853875476E-2</v>
      </c>
      <c r="K26" s="26">
        <v>785</v>
      </c>
      <c r="L26" s="31">
        <f>((K26-K25)/K25)</f>
        <v>2.7486910994764399E-2</v>
      </c>
      <c r="M26" s="23">
        <v>15370</v>
      </c>
      <c r="N26" s="31">
        <f>((M26-M25)/M25)</f>
        <v>0.21061751732829237</v>
      </c>
      <c r="O26" s="27">
        <v>9179</v>
      </c>
      <c r="P26" s="31">
        <f>((O26-O25)/O25)</f>
        <v>5.3669222343921139E-3</v>
      </c>
      <c r="Q26" s="23">
        <v>37</v>
      </c>
      <c r="R26" s="31">
        <f>((Q26-Q25)/Q25)</f>
        <v>0.19354838709677419</v>
      </c>
      <c r="S26" s="23">
        <v>84</v>
      </c>
      <c r="T26" s="31">
        <f>((S26-S25)/S25)</f>
        <v>0.44827586206896552</v>
      </c>
      <c r="U26" s="20">
        <v>8</v>
      </c>
      <c r="V26" s="31">
        <f>((U26-U25)/U25)</f>
        <v>-0.1111111111111111</v>
      </c>
    </row>
    <row r="27" spans="1:22" ht="40.5" customHeight="1" x14ac:dyDescent="0.2">
      <c r="A27" s="33">
        <v>2026</v>
      </c>
      <c r="B27" s="33" t="s">
        <v>82</v>
      </c>
      <c r="C27" s="27">
        <v>23238</v>
      </c>
      <c r="D27" s="31">
        <f>((C27-C26)/C26)</f>
        <v>1.2495152742470594E-3</v>
      </c>
      <c r="E27" s="23">
        <v>54151</v>
      </c>
      <c r="F27" s="31">
        <f>((E27-E26)/E26)</f>
        <v>1.7018442812482659E-3</v>
      </c>
      <c r="G27" s="23">
        <v>557</v>
      </c>
      <c r="H27" s="31">
        <f>((G27-G26)/G26)</f>
        <v>-2.10896309314587E-2</v>
      </c>
      <c r="I27" s="32" t="s">
        <v>83</v>
      </c>
      <c r="J27" s="31">
        <f>((I27-I26)/I26)</f>
        <v>6.5876152832674575E-4</v>
      </c>
      <c r="K27" s="26">
        <v>803</v>
      </c>
      <c r="L27" s="31">
        <f>((K27-K26)/K26)</f>
        <v>2.2929936305732482E-2</v>
      </c>
      <c r="M27" s="23">
        <v>13579</v>
      </c>
      <c r="N27" s="31">
        <f>((M27-M26)/M26)</f>
        <v>-0.11652569941444373</v>
      </c>
      <c r="O27" s="27">
        <v>9231</v>
      </c>
      <c r="P27" s="31">
        <f>((O27-O26)/O26)</f>
        <v>5.6651051312779166E-3</v>
      </c>
      <c r="Q27" s="23">
        <v>25</v>
      </c>
      <c r="R27" s="31">
        <f>((Q27-Q26)/Q26)</f>
        <v>-0.32432432432432434</v>
      </c>
      <c r="S27" s="23">
        <v>52</v>
      </c>
      <c r="T27" s="31">
        <f>((S27-S26)/S26)</f>
        <v>-0.38095238095238093</v>
      </c>
      <c r="U27" s="20">
        <v>6</v>
      </c>
      <c r="V27" s="31">
        <f>((U27-U26)/U26)</f>
        <v>-0.25</v>
      </c>
    </row>
  </sheetData>
  <mergeCells count="13">
    <mergeCell ref="A1:A3"/>
    <mergeCell ref="S1:T2"/>
    <mergeCell ref="B1:B3"/>
    <mergeCell ref="U1:V2"/>
    <mergeCell ref="E1:F2"/>
    <mergeCell ref="C1:D2"/>
    <mergeCell ref="M1:N2"/>
    <mergeCell ref="O1:P2"/>
    <mergeCell ref="Q1:R2"/>
    <mergeCell ref="K1:L2"/>
    <mergeCell ref="G1:J1"/>
    <mergeCell ref="G2:H2"/>
    <mergeCell ref="I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ISSSSPEA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Nieto</dc:creator>
  <cp:lastModifiedBy>andres.nieto</cp:lastModifiedBy>
  <dcterms:created xsi:type="dcterms:W3CDTF">2024-09-03T19:20:46Z</dcterms:created>
  <dcterms:modified xsi:type="dcterms:W3CDTF">2026-05-12T18:33:32Z</dcterms:modified>
</cp:coreProperties>
</file>